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6140" windowHeight="78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5" i="1"/>
  <c r="A15"/>
  <c r="A27"/>
  <c r="A28"/>
  <c r="A33"/>
  <c r="A34"/>
  <c r="A35"/>
  <c r="A36"/>
</calcChain>
</file>

<file path=xl/sharedStrings.xml><?xml version="1.0" encoding="utf-8"?>
<sst xmlns="http://schemas.openxmlformats.org/spreadsheetml/2006/main" count="114" uniqueCount="33">
  <si>
    <t>Всего спортивных сооружений с учетом объектов городской и рекреационной инфраструктуры, приспособленных для занятий физической культурой и спортом (сумма строк 35, 64)</t>
  </si>
  <si>
    <t xml:space="preserve"> -     </t>
  </si>
  <si>
    <t>Всего спортивных сооружений (сумма строк 36, 37, 40, 45, 46, 49, 50, 56-58, 62-63)</t>
  </si>
  <si>
    <t>в том числе:
Стадионы с трибунами на 1500 мест и более</t>
  </si>
  <si>
    <t>Плоскостные спортивные сооружения – всего</t>
  </si>
  <si>
    <t xml:space="preserve">Площадь плоскостных спортивных сооружений (м2) </t>
  </si>
  <si>
    <t>X</t>
  </si>
  <si>
    <t>Спортивные залы - всего</t>
  </si>
  <si>
    <t>1 020 00</t>
  </si>
  <si>
    <t>из них размером:
- (42 х 24 м)</t>
  </si>
  <si>
    <t>- (36 х 18 м), (30 х 18 м),
  (30 х 15 м)</t>
  </si>
  <si>
    <t>- (24 х 12 м) и (18 х 9 м)</t>
  </si>
  <si>
    <t>Площадь спортивных залов (м2)</t>
  </si>
  <si>
    <t>Крытые спортивные объек-ты с искусственным льдом</t>
  </si>
  <si>
    <t>Манежи - всего</t>
  </si>
  <si>
    <t>из них:
- легкоатлетические</t>
  </si>
  <si>
    <t>Велотреки, велодромы</t>
  </si>
  <si>
    <t>Плавательные бассейны - всего</t>
  </si>
  <si>
    <t>из них:
   - 50 - метровые</t>
  </si>
  <si>
    <t xml:space="preserve">   - 25 - метровые</t>
  </si>
  <si>
    <t xml:space="preserve">   - для прыжков в воду</t>
  </si>
  <si>
    <t>Площадь зеркала воды плавательных бассейнов (м2)</t>
  </si>
  <si>
    <t>Из общего числа бассейнов 
(строка 50) - крытые</t>
  </si>
  <si>
    <t>Лыжные базы</t>
  </si>
  <si>
    <t>Биатлонные комплексы</t>
  </si>
  <si>
    <t>Сооружения для стрелковых видов спорта – всего (сумма строк 59-61)</t>
  </si>
  <si>
    <t>в том числе:
- тиры</t>
  </si>
  <si>
    <t>Гребные базы и каналы</t>
  </si>
  <si>
    <t>Другие спортивные сооружения - всего</t>
  </si>
  <si>
    <t>Объекты городской и рекреационной инфраструктуры, приспособленные для занятий физической культурой и спортом - всего</t>
  </si>
  <si>
    <t xml:space="preserve"> Х </t>
  </si>
  <si>
    <t>в том числе:
-универсальная игровая площадка</t>
  </si>
  <si>
    <t>Х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</si>
</sst>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2" xfId="0" applyBorder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>
      <selection activeCell="F3" sqref="F3"/>
    </sheetView>
  </sheetViews>
  <sheetFormatPr defaultRowHeight="15"/>
  <sheetData>
    <row r="1" spans="1:16" s="1" customFormat="1">
      <c r="A1" s="1" t="s">
        <v>0</v>
      </c>
      <c r="B1" s="1">
        <v>34</v>
      </c>
      <c r="C1" s="1">
        <v>95</v>
      </c>
      <c r="D1" s="1" t="s">
        <v>1</v>
      </c>
      <c r="E1" s="1" t="s">
        <v>1</v>
      </c>
      <c r="F1" s="1">
        <v>95</v>
      </c>
      <c r="G1" s="1" t="s">
        <v>1</v>
      </c>
      <c r="H1" s="1">
        <v>75</v>
      </c>
      <c r="I1" s="1" t="s">
        <v>1</v>
      </c>
      <c r="J1" s="1">
        <v>95</v>
      </c>
      <c r="K1" s="2">
        <v>1347</v>
      </c>
      <c r="L1" s="2">
        <v>1347</v>
      </c>
      <c r="M1" s="1" t="s">
        <v>1</v>
      </c>
      <c r="N1" s="2">
        <v>1861265</v>
      </c>
      <c r="P1" s="3"/>
    </row>
    <row r="2" spans="1:16">
      <c r="A2" s="1" t="s">
        <v>2</v>
      </c>
      <c r="B2" s="1">
        <v>35</v>
      </c>
      <c r="C2" s="1">
        <v>95</v>
      </c>
      <c r="D2" s="1" t="s">
        <v>1</v>
      </c>
      <c r="E2" s="1" t="s">
        <v>1</v>
      </c>
      <c r="F2" s="1">
        <v>95</v>
      </c>
      <c r="G2" s="1" t="s">
        <v>1</v>
      </c>
      <c r="H2" s="1">
        <v>75</v>
      </c>
      <c r="I2" s="1" t="s">
        <v>1</v>
      </c>
      <c r="J2" s="1">
        <v>95</v>
      </c>
      <c r="K2" s="2">
        <v>1347</v>
      </c>
      <c r="L2" s="2">
        <v>1347</v>
      </c>
      <c r="M2" s="1" t="s">
        <v>1</v>
      </c>
      <c r="N2" s="2">
        <v>1861265</v>
      </c>
      <c r="O2" s="1"/>
    </row>
    <row r="3" spans="1:16" ht="135">
      <c r="A3" s="4" t="s">
        <v>3</v>
      </c>
      <c r="B3" s="1">
        <v>36</v>
      </c>
      <c r="C3" s="1">
        <v>1</v>
      </c>
      <c r="D3" s="1"/>
      <c r="E3" s="1"/>
      <c r="F3" s="1">
        <v>1</v>
      </c>
      <c r="G3" s="1"/>
      <c r="H3" s="1">
        <v>1</v>
      </c>
      <c r="I3" s="1"/>
      <c r="J3" s="1">
        <v>1</v>
      </c>
      <c r="K3" s="1">
        <v>35</v>
      </c>
      <c r="L3" s="1">
        <v>35</v>
      </c>
      <c r="M3" s="1"/>
      <c r="N3" s="2">
        <v>72065</v>
      </c>
      <c r="O3" s="1"/>
    </row>
    <row r="4" spans="1:16">
      <c r="A4" s="1" t="s">
        <v>4</v>
      </c>
      <c r="B4" s="1">
        <v>37</v>
      </c>
      <c r="C4" s="1">
        <v>72</v>
      </c>
      <c r="D4" s="1"/>
      <c r="E4" s="1"/>
      <c r="F4" s="1">
        <v>72</v>
      </c>
      <c r="G4" s="1"/>
      <c r="H4" s="1">
        <v>54</v>
      </c>
      <c r="I4" s="1"/>
      <c r="J4" s="1">
        <v>72</v>
      </c>
      <c r="K4" s="1">
        <v>712</v>
      </c>
      <c r="L4" s="1">
        <v>712</v>
      </c>
      <c r="M4" s="1"/>
      <c r="N4" s="2">
        <v>1789200</v>
      </c>
      <c r="O4" s="1"/>
    </row>
    <row r="5" spans="1:16">
      <c r="A5" s="1" t="e">
        <f>- из них футбольные поля</f>
        <v>#NAME?</v>
      </c>
      <c r="B5" s="1">
        <v>38</v>
      </c>
      <c r="C5" s="1">
        <v>26</v>
      </c>
      <c r="D5" s="1"/>
      <c r="E5" s="1"/>
      <c r="F5" s="1">
        <v>26</v>
      </c>
      <c r="G5" s="1"/>
      <c r="H5" s="1">
        <v>21</v>
      </c>
      <c r="I5" s="1"/>
      <c r="J5" s="1">
        <v>26</v>
      </c>
      <c r="K5" s="1">
        <v>712</v>
      </c>
      <c r="L5" s="1">
        <v>712</v>
      </c>
      <c r="M5" s="1"/>
      <c r="N5" s="2">
        <v>1080975</v>
      </c>
      <c r="O5" s="1"/>
    </row>
    <row r="6" spans="1:16">
      <c r="A6" s="1" t="s">
        <v>5</v>
      </c>
      <c r="B6" s="1">
        <v>39</v>
      </c>
      <c r="C6" s="2">
        <v>137442</v>
      </c>
      <c r="D6" s="1"/>
      <c r="E6" s="1"/>
      <c r="F6" s="2">
        <v>137442</v>
      </c>
      <c r="G6" s="1"/>
      <c r="H6" s="2">
        <v>108543</v>
      </c>
      <c r="I6" s="1"/>
      <c r="J6" s="2">
        <v>137442</v>
      </c>
      <c r="K6" s="1" t="s">
        <v>6</v>
      </c>
      <c r="L6" s="1" t="s">
        <v>6</v>
      </c>
      <c r="M6" s="1" t="s">
        <v>6</v>
      </c>
      <c r="N6" s="1"/>
      <c r="O6" s="1"/>
    </row>
    <row r="7" spans="1:16">
      <c r="A7" s="1" t="s">
        <v>7</v>
      </c>
      <c r="B7" s="1">
        <v>40</v>
      </c>
      <c r="C7" s="1">
        <v>20</v>
      </c>
      <c r="D7" s="1"/>
      <c r="E7" s="1"/>
      <c r="F7" s="1">
        <v>20</v>
      </c>
      <c r="G7" s="1"/>
      <c r="H7" s="1">
        <v>20</v>
      </c>
      <c r="I7" s="1"/>
      <c r="J7" s="1">
        <v>20</v>
      </c>
      <c r="K7" s="1">
        <v>600</v>
      </c>
      <c r="L7" s="1">
        <v>600</v>
      </c>
      <c r="M7" s="1"/>
      <c r="N7" s="1" t="s">
        <v>8</v>
      </c>
      <c r="O7" s="1"/>
    </row>
    <row r="8" spans="1:16" ht="75">
      <c r="A8" s="4" t="s">
        <v>9</v>
      </c>
      <c r="B8" s="1">
        <v>41</v>
      </c>
      <c r="C8" s="1" t="s">
        <v>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6" ht="75">
      <c r="A9" s="4" t="s">
        <v>10</v>
      </c>
      <c r="B9" s="1">
        <v>42</v>
      </c>
      <c r="C9" s="1">
        <v>2</v>
      </c>
      <c r="D9" s="1"/>
      <c r="E9" s="1"/>
      <c r="F9" s="1">
        <v>2</v>
      </c>
      <c r="G9" s="1"/>
      <c r="H9" s="1">
        <v>2</v>
      </c>
      <c r="I9" s="1"/>
      <c r="J9" s="1">
        <v>2</v>
      </c>
      <c r="K9" s="1">
        <v>60</v>
      </c>
      <c r="L9" s="1">
        <v>60</v>
      </c>
      <c r="M9" s="1"/>
      <c r="N9" s="2">
        <v>102000</v>
      </c>
      <c r="O9" s="1"/>
    </row>
    <row r="10" spans="1:16">
      <c r="A10" s="1" t="s">
        <v>11</v>
      </c>
      <c r="B10" s="1">
        <v>43</v>
      </c>
      <c r="C10" s="1">
        <v>18</v>
      </c>
      <c r="D10" s="1"/>
      <c r="E10" s="1"/>
      <c r="F10" s="1">
        <v>18</v>
      </c>
      <c r="G10" s="1"/>
      <c r="H10" s="1">
        <v>18</v>
      </c>
      <c r="I10" s="1"/>
      <c r="J10" s="1">
        <v>18</v>
      </c>
      <c r="K10" s="1">
        <v>540</v>
      </c>
      <c r="L10" s="1">
        <v>540</v>
      </c>
      <c r="M10" s="1"/>
      <c r="N10" s="2">
        <v>918000</v>
      </c>
      <c r="O10" s="1"/>
    </row>
    <row r="11" spans="1:16">
      <c r="A11" s="1" t="s">
        <v>12</v>
      </c>
      <c r="B11" s="1">
        <v>44</v>
      </c>
      <c r="C11" s="1" t="s">
        <v>1</v>
      </c>
      <c r="D11" s="1"/>
      <c r="E11" s="1"/>
      <c r="F11" s="1"/>
      <c r="G11" s="1"/>
      <c r="H11" s="1"/>
      <c r="I11" s="1"/>
      <c r="J11" s="1"/>
      <c r="K11" s="1" t="s">
        <v>6</v>
      </c>
      <c r="L11" s="1" t="s">
        <v>6</v>
      </c>
      <c r="M11" s="1" t="s">
        <v>6</v>
      </c>
      <c r="N11" s="1"/>
      <c r="O11" s="1"/>
    </row>
    <row r="12" spans="1:16">
      <c r="A12" s="1" t="s">
        <v>13</v>
      </c>
      <c r="B12" s="1">
        <v>45</v>
      </c>
      <c r="C12" s="1" t="s">
        <v>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6">
      <c r="A13" s="1" t="s">
        <v>14</v>
      </c>
      <c r="B13" s="1">
        <v>46</v>
      </c>
      <c r="C13" s="1" t="s">
        <v>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6" ht="75">
      <c r="A14" s="4" t="s">
        <v>15</v>
      </c>
      <c r="B14" s="1">
        <v>47</v>
      </c>
      <c r="C14" s="1" t="s">
        <v>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6">
      <c r="A15" s="1" t="e">
        <f>- футбольные</f>
        <v>#NAME?</v>
      </c>
      <c r="B15" s="1">
        <v>48</v>
      </c>
      <c r="C15" s="1" t="s">
        <v>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6">
      <c r="A16" s="1" t="s">
        <v>16</v>
      </c>
      <c r="B16" s="1">
        <v>49</v>
      </c>
      <c r="C16" s="1" t="s">
        <v>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 t="s">
        <v>17</v>
      </c>
      <c r="B17" s="1">
        <v>50</v>
      </c>
      <c r="C17" s="1">
        <v>2</v>
      </c>
      <c r="D17" s="1"/>
      <c r="E17" s="1"/>
      <c r="F17" s="1">
        <v>2</v>
      </c>
      <c r="G17" s="1"/>
      <c r="H17" s="1"/>
      <c r="I17" s="1"/>
      <c r="J17" s="1">
        <v>2</v>
      </c>
      <c r="K17" s="1"/>
      <c r="L17" s="1"/>
      <c r="M17" s="1"/>
      <c r="N17" s="1"/>
      <c r="O17" s="1"/>
    </row>
    <row r="18" spans="1:15" ht="60">
      <c r="A18" s="4" t="s">
        <v>18</v>
      </c>
      <c r="B18" s="1">
        <v>51</v>
      </c>
      <c r="C18" s="1">
        <v>2</v>
      </c>
      <c r="D18" s="1"/>
      <c r="E18" s="1"/>
      <c r="F18" s="1">
        <v>2</v>
      </c>
      <c r="G18" s="1"/>
      <c r="H18" s="1"/>
      <c r="I18" s="1"/>
      <c r="J18" s="1">
        <v>2</v>
      </c>
      <c r="K18" s="1"/>
      <c r="L18" s="1"/>
      <c r="M18" s="1"/>
      <c r="N18" s="1"/>
      <c r="O18" s="1"/>
    </row>
    <row r="19" spans="1:15">
      <c r="A19" s="1" t="s">
        <v>19</v>
      </c>
      <c r="B19" s="1">
        <v>52</v>
      </c>
      <c r="C19" s="1" t="s">
        <v>1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 t="s">
        <v>20</v>
      </c>
      <c r="B20" s="1">
        <v>53</v>
      </c>
      <c r="C20" s="1" t="s">
        <v>1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1" t="s">
        <v>21</v>
      </c>
      <c r="B21" s="1">
        <v>54</v>
      </c>
      <c r="C21" s="2">
        <v>2500</v>
      </c>
      <c r="D21" s="1"/>
      <c r="E21" s="1"/>
      <c r="F21" s="2">
        <v>2500</v>
      </c>
      <c r="G21" s="1"/>
      <c r="H21" s="1"/>
      <c r="I21" s="1"/>
      <c r="J21" s="2">
        <v>2500</v>
      </c>
      <c r="K21" s="1" t="s">
        <v>6</v>
      </c>
      <c r="L21" s="1" t="s">
        <v>6</v>
      </c>
      <c r="M21" s="1" t="s">
        <v>6</v>
      </c>
      <c r="N21" s="1"/>
      <c r="O21" s="1"/>
    </row>
    <row r="22" spans="1:15" ht="120">
      <c r="A22" s="4" t="s">
        <v>22</v>
      </c>
      <c r="B22" s="1">
        <v>55</v>
      </c>
      <c r="C22" s="1" t="s">
        <v>1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1" t="s">
        <v>23</v>
      </c>
      <c r="B23" s="1">
        <v>56</v>
      </c>
      <c r="C23" s="1" t="s">
        <v>1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 t="s">
        <v>24</v>
      </c>
      <c r="B24" s="1">
        <v>57</v>
      </c>
      <c r="C24" s="1" t="s">
        <v>1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25</v>
      </c>
      <c r="B25" s="1">
        <v>58</v>
      </c>
      <c r="C25" s="1" t="s">
        <v>1</v>
      </c>
      <c r="D25" s="1" t="s">
        <v>1</v>
      </c>
      <c r="E25" s="1" t="s">
        <v>1</v>
      </c>
      <c r="F25" s="1" t="s">
        <v>1</v>
      </c>
      <c r="G25" s="1" t="s">
        <v>1</v>
      </c>
      <c r="H25" s="1" t="s">
        <v>1</v>
      </c>
      <c r="I25" s="1" t="s">
        <v>1</v>
      </c>
      <c r="J25" s="1" t="s">
        <v>1</v>
      </c>
      <c r="K25" s="1" t="s">
        <v>1</v>
      </c>
      <c r="L25" s="1" t="s">
        <v>1</v>
      </c>
      <c r="M25" s="1" t="s">
        <v>1</v>
      </c>
      <c r="N25" s="1" t="s">
        <v>1</v>
      </c>
      <c r="O25" s="1"/>
    </row>
    <row r="26" spans="1:15" ht="45">
      <c r="A26" s="4" t="s">
        <v>26</v>
      </c>
      <c r="B26" s="1">
        <v>59</v>
      </c>
      <c r="C26" s="1" t="s">
        <v>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 t="e">
        <f>- стрельбища</f>
        <v>#NAME?</v>
      </c>
      <c r="B27" s="1">
        <v>60</v>
      </c>
      <c r="C27" s="1" t="s">
        <v>1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 t="e">
        <f>- стенды</f>
        <v>#NAME?</v>
      </c>
      <c r="B28" s="1">
        <v>61</v>
      </c>
      <c r="C28" s="1" t="s">
        <v>1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27</v>
      </c>
      <c r="B29" s="1">
        <v>62</v>
      </c>
      <c r="C29" s="1" t="s">
        <v>1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28</v>
      </c>
      <c r="B30" s="1">
        <v>63</v>
      </c>
      <c r="C30" s="1" t="s">
        <v>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>
      <c r="A31" s="1" t="s">
        <v>29</v>
      </c>
      <c r="B31" s="1">
        <v>64</v>
      </c>
      <c r="C31" s="1" t="s">
        <v>1</v>
      </c>
      <c r="D31" s="1" t="s">
        <v>1</v>
      </c>
      <c r="E31" s="1" t="s">
        <v>1</v>
      </c>
      <c r="F31" s="1" t="s">
        <v>1</v>
      </c>
      <c r="G31" s="1" t="s">
        <v>1</v>
      </c>
      <c r="H31" s="1" t="s">
        <v>30</v>
      </c>
      <c r="I31" s="1" t="s">
        <v>30</v>
      </c>
      <c r="J31" s="1" t="s">
        <v>1</v>
      </c>
      <c r="K31" s="1" t="s">
        <v>1</v>
      </c>
      <c r="L31" s="1" t="s">
        <v>1</v>
      </c>
      <c r="M31" s="1" t="s">
        <v>30</v>
      </c>
      <c r="N31" s="1" t="s">
        <v>30</v>
      </c>
      <c r="O31" s="1"/>
    </row>
    <row r="32" spans="1:15" ht="120">
      <c r="A32" s="4" t="s">
        <v>31</v>
      </c>
      <c r="B32" s="1">
        <v>65</v>
      </c>
      <c r="C32" s="1" t="s">
        <v>1</v>
      </c>
      <c r="D32" s="1"/>
      <c r="E32" s="1"/>
      <c r="F32" s="1"/>
      <c r="G32" s="1"/>
      <c r="H32" s="1" t="s">
        <v>30</v>
      </c>
      <c r="I32" s="1" t="s">
        <v>32</v>
      </c>
      <c r="J32" s="1"/>
      <c r="K32" s="1"/>
      <c r="L32" s="1"/>
      <c r="M32" s="1" t="s">
        <v>32</v>
      </c>
      <c r="N32" s="1" t="s">
        <v>32</v>
      </c>
      <c r="O32" s="1"/>
    </row>
    <row r="33" spans="1:15">
      <c r="A33" s="1" t="e">
        <f>- дистанция (велодорожка)</f>
        <v>#NAME?</v>
      </c>
      <c r="B33" s="1">
        <v>66</v>
      </c>
      <c r="C33" s="1" t="s">
        <v>1</v>
      </c>
      <c r="D33" s="1"/>
      <c r="E33" s="1"/>
      <c r="F33" s="1"/>
      <c r="G33" s="1"/>
      <c r="H33" s="1" t="s">
        <v>30</v>
      </c>
      <c r="I33" s="1" t="s">
        <v>32</v>
      </c>
      <c r="J33" s="1"/>
      <c r="K33" s="1"/>
      <c r="L33" s="1"/>
      <c r="M33" s="1" t="s">
        <v>32</v>
      </c>
      <c r="N33" s="1" t="s">
        <v>32</v>
      </c>
      <c r="O33" s="1"/>
    </row>
    <row r="34" spans="1:15">
      <c r="A34" s="1" t="e">
        <f>- спот (плаза начального уровня)</f>
        <v>#NAME?</v>
      </c>
      <c r="B34" s="1">
        <v>67</v>
      </c>
      <c r="C34" s="1" t="s">
        <v>1</v>
      </c>
      <c r="D34" s="1"/>
      <c r="E34" s="1"/>
      <c r="F34" s="1"/>
      <c r="G34" s="1"/>
      <c r="H34" s="1" t="s">
        <v>30</v>
      </c>
      <c r="I34" s="1" t="s">
        <v>32</v>
      </c>
      <c r="J34" s="1"/>
      <c r="K34" s="1"/>
      <c r="L34" s="1"/>
      <c r="M34" s="1" t="s">
        <v>32</v>
      </c>
      <c r="N34" s="1" t="s">
        <v>32</v>
      </c>
      <c r="O34" s="1"/>
    </row>
    <row r="35" spans="1:15">
      <c r="A35" s="1" t="e">
        <f>- площадка с тренажерами</f>
        <v>#NAME?</v>
      </c>
      <c r="B35" s="1">
        <v>68</v>
      </c>
      <c r="C35" s="1" t="s">
        <v>1</v>
      </c>
      <c r="D35" s="1"/>
      <c r="E35" s="1"/>
      <c r="F35" s="1"/>
      <c r="G35" s="1"/>
      <c r="H35" s="1" t="s">
        <v>30</v>
      </c>
      <c r="I35" s="1" t="s">
        <v>32</v>
      </c>
      <c r="J35" s="1"/>
      <c r="K35" s="1"/>
      <c r="L35" s="1"/>
      <c r="M35" s="1" t="s">
        <v>32</v>
      </c>
      <c r="N35" s="1" t="s">
        <v>32</v>
      </c>
      <c r="O35" s="1"/>
    </row>
    <row r="36" spans="1:15">
      <c r="A36" s="1" t="e">
        <f>- каток (сезонный)</f>
        <v>#NAME?</v>
      </c>
      <c r="B36" s="1">
        <v>69</v>
      </c>
      <c r="C36" s="1" t="s">
        <v>1</v>
      </c>
      <c r="D36" s="1"/>
      <c r="E36" s="1"/>
      <c r="F36" s="1"/>
      <c r="G36" s="1"/>
      <c r="H36" s="1" t="s">
        <v>30</v>
      </c>
      <c r="I36" s="1" t="s">
        <v>32</v>
      </c>
      <c r="J36" s="1"/>
      <c r="K36" s="1"/>
      <c r="L36" s="1"/>
      <c r="M36" s="1" t="s">
        <v>32</v>
      </c>
      <c r="N36" s="1" t="s">
        <v>32</v>
      </c>
      <c r="O36" s="1"/>
    </row>
    <row r="37" spans="1: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XTreme.ws</cp:lastModifiedBy>
  <dcterms:created xsi:type="dcterms:W3CDTF">2018-07-10T12:00:59Z</dcterms:created>
  <dcterms:modified xsi:type="dcterms:W3CDTF">2018-07-10T12:20:12Z</dcterms:modified>
</cp:coreProperties>
</file>